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K6" i="4" l="1"/>
  <c r="I6" i="4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<sst xmlns="http://schemas.openxmlformats.org/spreadsheetml/2006/main" count="29" uniqueCount="21">
  <si>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</si>
  <si>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</si>
  <si>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</si>
  <si>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</si>
  <si>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</si>
  <si>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</si>
  <si>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</si>
  <si>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</si>
  <si>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</si>
  <si>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</si>
  <si>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</si>
  <si>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</si>
  <si>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</si>
  <si>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</si>
  <si>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</si>
  <si>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</si>
  <si>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</si>
  <si>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
 2020-2021</t>
  </si>
  <si>
    <t>Μεταβολή 
2019-2021</t>
  </si>
  <si>
    <t>Δεκέμβριος</t>
  </si>
  <si>
    <r>
      <t xml:space="preserve">            τον Δεκέμβριο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2019 μέχρι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</si>
</sst>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NumberFormat="1"/>
    <xf numFmtId="9" fontId="15" fillId="4" borderId="12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Δεκέμβριο του 2019 μέχρι 2021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589</c:v>
                </c:pt>
                <c:pt idx="1">
                  <c:v>1358</c:v>
                </c:pt>
                <c:pt idx="2">
                  <c:v>2407</c:v>
                </c:pt>
                <c:pt idx="3">
                  <c:v>4529</c:v>
                </c:pt>
                <c:pt idx="4">
                  <c:v>40</c:v>
                </c:pt>
                <c:pt idx="5">
                  <c:v>804</c:v>
                </c:pt>
                <c:pt idx="6">
                  <c:v>448</c:v>
                </c:pt>
                <c:pt idx="7">
                  <c:v>2994</c:v>
                </c:pt>
                <c:pt idx="8">
                  <c:v>38</c:v>
                </c:pt>
                <c:pt idx="9">
                  <c:v>814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1223</c:v>
                </c:pt>
                <c:pt idx="1">
                  <c:v>3111</c:v>
                </c:pt>
                <c:pt idx="2">
                  <c:v>5325</c:v>
                </c:pt>
                <c:pt idx="3">
                  <c:v>9870</c:v>
                </c:pt>
                <c:pt idx="4">
                  <c:v>76</c:v>
                </c:pt>
                <c:pt idx="5">
                  <c:v>1680</c:v>
                </c:pt>
                <c:pt idx="6">
                  <c:v>1055</c:v>
                </c:pt>
                <c:pt idx="7">
                  <c:v>6864</c:v>
                </c:pt>
                <c:pt idx="8">
                  <c:v>89</c:v>
                </c:pt>
                <c:pt idx="9">
                  <c:v>2293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843</c:v>
                </c:pt>
                <c:pt idx="1">
                  <c:v>1724</c:v>
                </c:pt>
                <c:pt idx="2">
                  <c:v>3914</c:v>
                </c:pt>
                <c:pt idx="3">
                  <c:v>8117</c:v>
                </c:pt>
                <c:pt idx="4">
                  <c:v>66</c:v>
                </c:pt>
                <c:pt idx="5">
                  <c:v>1155</c:v>
                </c:pt>
                <c:pt idx="6">
                  <c:v>969</c:v>
                </c:pt>
                <c:pt idx="7">
                  <c:v>6012</c:v>
                </c:pt>
                <c:pt idx="8">
                  <c:v>42</c:v>
                </c:pt>
                <c:pt idx="9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48608"/>
        <c:axId val="135350144"/>
      </c:barChart>
      <c:catAx>
        <c:axId val="13534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35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35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534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Δεκέμβριος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-634</c:v>
                </c:pt>
                <c:pt idx="1">
                  <c:v>-1753</c:v>
                </c:pt>
                <c:pt idx="2">
                  <c:v>-1017</c:v>
                </c:pt>
                <c:pt idx="3">
                  <c:v>-2918</c:v>
                </c:pt>
                <c:pt idx="4">
                  <c:v>-5341</c:v>
                </c:pt>
                <c:pt idx="5">
                  <c:v>-36</c:v>
                </c:pt>
                <c:pt idx="6">
                  <c:v>-876</c:v>
                </c:pt>
                <c:pt idx="7">
                  <c:v>-607</c:v>
                </c:pt>
                <c:pt idx="8">
                  <c:v>-3870</c:v>
                </c:pt>
                <c:pt idx="9">
                  <c:v>-51</c:v>
                </c:pt>
                <c:pt idx="10">
                  <c:v>-1479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22560"/>
        <c:axId val="161882112"/>
      </c:barChart>
      <c:catAx>
        <c:axId val="161122560"/>
        <c:scaling>
          <c:orientation val="minMax"/>
        </c:scaling>
        <c:delete val="1"/>
        <c:axPos val="l"/>
        <c:majorTickMark val="out"/>
        <c:minorTickMark val="none"/>
        <c:tickLblPos val="nextTo"/>
        <c:crossAx val="161882112"/>
        <c:crosses val="autoZero"/>
        <c:auto val="1"/>
        <c:lblAlgn val="ctr"/>
        <c:lblOffset val="100"/>
        <c:noMultiLvlLbl val="0"/>
      </c:catAx>
      <c:valAx>
        <c:axId val="1618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225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Q33" sqref="Q33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2"/>
      <c r="P2" s="42"/>
      <c r="Q2" s="42"/>
    </row>
    <row r="3" spans="1:17" x14ac:dyDescent="0.2">
      <c r="A3" s="30"/>
      <c r="B3" s="31"/>
      <c r="C3" s="44" t="s">
        <v>19</v>
      </c>
      <c r="D3" s="44"/>
      <c r="E3" s="44"/>
      <c r="F3" s="44"/>
      <c r="G3" s="44"/>
      <c r="H3" s="44"/>
      <c r="I3" s="44"/>
      <c r="J3" s="44"/>
      <c r="K3" s="44"/>
      <c r="L3" s="45"/>
      <c r="M3" s="6"/>
      <c r="N3" s="11"/>
      <c r="O3" s="11">
        <f>C4</f>
        <v>2019</v>
      </c>
      <c r="P3" s="11">
        <f>E4</f>
        <v>2020</v>
      </c>
      <c r="Q3" s="11">
        <f>G4</f>
        <v>2021</v>
      </c>
    </row>
    <row r="4" spans="1:17" ht="26.25" customHeight="1" x14ac:dyDescent="0.25">
      <c r="A4" s="32"/>
      <c r="B4" s="26" t="s">
        <v>3</v>
      </c>
      <c r="C4" s="46">
        <v>2019</v>
      </c>
      <c r="D4" s="46"/>
      <c r="E4" s="46">
        <v>2020</v>
      </c>
      <c r="F4" s="46"/>
      <c r="G4" s="46">
        <v>2021</v>
      </c>
      <c r="H4" s="46"/>
      <c r="I4" s="47" t="s">
        <v>17</v>
      </c>
      <c r="J4" s="47"/>
      <c r="K4" s="47" t="s">
        <v>18</v>
      </c>
      <c r="L4" s="48"/>
      <c r="M4" s="3"/>
      <c r="N4" s="11">
        <v>1</v>
      </c>
      <c r="O4" s="13">
        <f>C6</f>
        <v>843</v>
      </c>
      <c r="P4" s="14">
        <f>E6</f>
        <v>1223</v>
      </c>
      <c r="Q4" s="14">
        <f>G6</f>
        <v>589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1724</v>
      </c>
      <c r="P5" s="14">
        <f>E7</f>
        <v>3111</v>
      </c>
      <c r="Q5" s="14">
        <f>G7</f>
        <v>1358</v>
      </c>
    </row>
    <row r="6" spans="1:17" x14ac:dyDescent="0.2">
      <c r="A6" s="34">
        <v>1</v>
      </c>
      <c r="B6" s="28" t="s">
        <v>8</v>
      </c>
      <c r="C6" s="39">
        <v>843</v>
      </c>
      <c r="D6" s="38">
        <f>C6/C17</f>
        <v>3.3339924856634368E-2</v>
      </c>
      <c r="E6" s="39">
        <v>1223</v>
      </c>
      <c r="F6" s="38">
        <f>E6/E17</f>
        <v>3.6636510694386198E-2</v>
      </c>
      <c r="G6" s="39">
        <v>589</v>
      </c>
      <c r="H6" s="18">
        <f>G6/G17</f>
        <v>3.97972972972973E-2</v>
      </c>
      <c r="I6" s="41">
        <f>G6-E6</f>
        <v>-634</v>
      </c>
      <c r="J6" s="20">
        <f>I6/E6</f>
        <v>-0.51839738348323794</v>
      </c>
      <c r="K6" s="19">
        <f>G6-C6</f>
        <v>-254</v>
      </c>
      <c r="L6" s="21">
        <f t="shared" ref="L6:L16" si="0">K6/C6</f>
        <v>-0.30130486358244363</v>
      </c>
      <c r="M6" s="7"/>
      <c r="N6" s="11">
        <v>4</v>
      </c>
      <c r="O6" s="13">
        <f t="shared" ref="O6:O13" si="1">C9</f>
        <v>3914</v>
      </c>
      <c r="P6" s="14">
        <f t="shared" ref="P6:P13" si="2">E9</f>
        <v>5325</v>
      </c>
      <c r="Q6" s="14">
        <f t="shared" ref="Q6:Q13" si="3">G9</f>
        <v>2407</v>
      </c>
    </row>
    <row r="7" spans="1:17" x14ac:dyDescent="0.2">
      <c r="A7" s="34">
        <v>2</v>
      </c>
      <c r="B7" s="29" t="s">
        <v>9</v>
      </c>
      <c r="C7" s="39">
        <v>1724</v>
      </c>
      <c r="D7" s="38">
        <f>C7/C17</f>
        <v>6.8182717025904685E-2</v>
      </c>
      <c r="E7" s="39">
        <v>3111</v>
      </c>
      <c r="F7" s="38">
        <f>E7/E17</f>
        <v>9.3193936852195791E-2</v>
      </c>
      <c r="G7" s="39">
        <v>1358</v>
      </c>
      <c r="H7" s="18">
        <f>G7/G17</f>
        <v>9.1756756756756763E-2</v>
      </c>
      <c r="I7" s="19">
        <f t="shared" ref="I7:I17" si="4">G7-E7</f>
        <v>-1753</v>
      </c>
      <c r="J7" s="20">
        <f t="shared" ref="J7:J17" si="5">I7/E7</f>
        <v>-0.56348441015750561</v>
      </c>
      <c r="K7" s="19">
        <f t="shared" ref="K7:K17" si="6">G7-C7</f>
        <v>-366</v>
      </c>
      <c r="L7" s="21">
        <f t="shared" si="0"/>
        <v>-0.21229698375870071</v>
      </c>
      <c r="M7" s="7"/>
      <c r="N7" s="11">
        <v>5</v>
      </c>
      <c r="O7" s="13">
        <f t="shared" si="1"/>
        <v>8117</v>
      </c>
      <c r="P7" s="14">
        <f t="shared" si="2"/>
        <v>9870</v>
      </c>
      <c r="Q7" s="14">
        <f t="shared" si="3"/>
        <v>4529</v>
      </c>
    </row>
    <row r="8" spans="1:17" x14ac:dyDescent="0.2">
      <c r="A8" s="34">
        <v>3</v>
      </c>
      <c r="B8" s="29" t="s">
        <v>10</v>
      </c>
      <c r="C8" s="39">
        <v>1193</v>
      </c>
      <c r="D8" s="38">
        <f>C8/C17</f>
        <v>4.7182123788807595E-2</v>
      </c>
      <c r="E8" s="39">
        <v>1796</v>
      </c>
      <c r="F8" s="38">
        <f>E8/E17</f>
        <v>5.3801449883170573E-2</v>
      </c>
      <c r="G8" s="39">
        <v>779</v>
      </c>
      <c r="H8" s="18">
        <f>G8/G17</f>
        <v>5.2635135135135132E-2</v>
      </c>
      <c r="I8" s="19">
        <f t="shared" si="4"/>
        <v>-1017</v>
      </c>
      <c r="J8" s="20">
        <f t="shared" si="5"/>
        <v>-0.56625835189309581</v>
      </c>
      <c r="K8" s="19">
        <f t="shared" si="6"/>
        <v>-414</v>
      </c>
      <c r="L8" s="21">
        <f t="shared" si="0"/>
        <v>-0.34702430846605198</v>
      </c>
      <c r="M8" s="7"/>
      <c r="N8" s="11">
        <v>6</v>
      </c>
      <c r="O8" s="13">
        <f t="shared" si="1"/>
        <v>66</v>
      </c>
      <c r="P8" s="14">
        <f t="shared" si="2"/>
        <v>76</v>
      </c>
      <c r="Q8" s="14">
        <f t="shared" si="3"/>
        <v>40</v>
      </c>
    </row>
    <row r="9" spans="1:17" ht="15.75" x14ac:dyDescent="0.25">
      <c r="A9" s="34">
        <v>4</v>
      </c>
      <c r="B9" s="25" t="s">
        <v>11</v>
      </c>
      <c r="C9" s="39">
        <v>3914</v>
      </c>
      <c r="D9" s="38">
        <f>C9/C17</f>
        <v>0.15479533320150288</v>
      </c>
      <c r="E9" s="39">
        <v>5325</v>
      </c>
      <c r="F9" s="38">
        <f>E9/E17</f>
        <v>0.15951710502666108</v>
      </c>
      <c r="G9" s="39">
        <v>2407</v>
      </c>
      <c r="H9" s="18">
        <f>G9/G17</f>
        <v>0.16263513513513514</v>
      </c>
      <c r="I9" s="19">
        <f t="shared" si="4"/>
        <v>-2918</v>
      </c>
      <c r="J9" s="20">
        <f t="shared" si="5"/>
        <v>-0.54798122065727695</v>
      </c>
      <c r="K9" s="19">
        <f t="shared" si="6"/>
        <v>-1507</v>
      </c>
      <c r="L9" s="21">
        <f t="shared" si="0"/>
        <v>-0.3850281042411855</v>
      </c>
      <c r="M9" s="9"/>
      <c r="N9" s="11">
        <v>7</v>
      </c>
      <c r="O9" s="13">
        <f t="shared" si="1"/>
        <v>1155</v>
      </c>
      <c r="P9" s="14">
        <f t="shared" si="2"/>
        <v>1680</v>
      </c>
      <c r="Q9" s="14">
        <f t="shared" si="3"/>
        <v>804</v>
      </c>
    </row>
    <row r="10" spans="1:17" x14ac:dyDescent="0.2">
      <c r="A10" s="34">
        <v>5</v>
      </c>
      <c r="B10" s="25" t="s">
        <v>12</v>
      </c>
      <c r="C10" s="39">
        <v>8117</v>
      </c>
      <c r="D10" s="38">
        <f>C10/C17</f>
        <v>0.32102036780700022</v>
      </c>
      <c r="E10" s="39">
        <v>9870</v>
      </c>
      <c r="F10" s="38">
        <f>E10/E17</f>
        <v>0.29566832424659995</v>
      </c>
      <c r="G10" s="39">
        <v>4529</v>
      </c>
      <c r="H10" s="18">
        <f>G10/G17</f>
        <v>0.30601351351351352</v>
      </c>
      <c r="I10" s="19">
        <f t="shared" si="4"/>
        <v>-5341</v>
      </c>
      <c r="J10" s="20">
        <f t="shared" si="5"/>
        <v>-0.54113475177304959</v>
      </c>
      <c r="K10" s="19">
        <f t="shared" si="6"/>
        <v>-3588</v>
      </c>
      <c r="L10" s="21">
        <f t="shared" si="0"/>
        <v>-0.4420352346926204</v>
      </c>
      <c r="M10" s="7"/>
      <c r="N10" s="11">
        <v>8</v>
      </c>
      <c r="O10" s="13">
        <f t="shared" si="1"/>
        <v>969</v>
      </c>
      <c r="P10" s="14">
        <f t="shared" si="2"/>
        <v>1055</v>
      </c>
      <c r="Q10" s="14">
        <f t="shared" si="3"/>
        <v>448</v>
      </c>
    </row>
    <row r="11" spans="1:17" x14ac:dyDescent="0.2">
      <c r="A11" s="34">
        <v>6</v>
      </c>
      <c r="B11" s="25" t="s">
        <v>13</v>
      </c>
      <c r="C11" s="39">
        <v>66</v>
      </c>
      <c r="D11" s="38">
        <f>C11/C17</f>
        <v>2.6102432272098082E-3</v>
      </c>
      <c r="E11" s="39">
        <v>76</v>
      </c>
      <c r="F11" s="38">
        <f>E11/E17</f>
        <v>2.2766760529626747E-3</v>
      </c>
      <c r="G11" s="39">
        <v>40</v>
      </c>
      <c r="H11" s="18">
        <f>G11/G17</f>
        <v>2.7027027027027029E-3</v>
      </c>
      <c r="I11" s="19">
        <f t="shared" si="4"/>
        <v>-36</v>
      </c>
      <c r="J11" s="20">
        <f t="shared" si="5"/>
        <v>-0.47368421052631576</v>
      </c>
      <c r="K11" s="19">
        <f t="shared" si="6"/>
        <v>-26</v>
      </c>
      <c r="L11" s="21">
        <f t="shared" si="0"/>
        <v>-0.39393939393939392</v>
      </c>
      <c r="M11" s="7"/>
      <c r="N11" s="11">
        <v>9</v>
      </c>
      <c r="O11" s="13">
        <f>C14</f>
        <v>6012</v>
      </c>
      <c r="P11" s="14">
        <f t="shared" si="2"/>
        <v>6864</v>
      </c>
      <c r="Q11" s="14">
        <f t="shared" si="3"/>
        <v>2994</v>
      </c>
    </row>
    <row r="12" spans="1:17" x14ac:dyDescent="0.2">
      <c r="A12" s="34">
        <v>7</v>
      </c>
      <c r="B12" s="25" t="s">
        <v>14</v>
      </c>
      <c r="C12" s="39">
        <v>1155</v>
      </c>
      <c r="D12" s="38">
        <f>C12/C17</f>
        <v>4.5679256476171645E-2</v>
      </c>
      <c r="E12" s="39">
        <v>1680</v>
      </c>
      <c r="F12" s="38">
        <f>E12/E17</f>
        <v>5.0326523276017013E-2</v>
      </c>
      <c r="G12" s="39">
        <v>804</v>
      </c>
      <c r="H12" s="18">
        <f>G12/G17</f>
        <v>5.4324324324324325E-2</v>
      </c>
      <c r="I12" s="19">
        <f t="shared" si="4"/>
        <v>-876</v>
      </c>
      <c r="J12" s="20">
        <f t="shared" si="5"/>
        <v>-0.52142857142857146</v>
      </c>
      <c r="K12" s="19">
        <f t="shared" si="6"/>
        <v>-351</v>
      </c>
      <c r="L12" s="21">
        <f t="shared" si="0"/>
        <v>-0.30389610389610389</v>
      </c>
      <c r="M12" s="7"/>
      <c r="N12" s="11">
        <v>10</v>
      </c>
      <c r="O12" s="13">
        <f t="shared" si="1"/>
        <v>42</v>
      </c>
      <c r="P12" s="14">
        <f t="shared" si="2"/>
        <v>89</v>
      </c>
      <c r="Q12" s="14">
        <f t="shared" si="3"/>
        <v>38</v>
      </c>
    </row>
    <row r="13" spans="1:17" x14ac:dyDescent="0.2">
      <c r="A13" s="34">
        <v>8</v>
      </c>
      <c r="B13" s="25" t="s">
        <v>16</v>
      </c>
      <c r="C13" s="39">
        <v>969</v>
      </c>
      <c r="D13" s="38">
        <f>C13/C17</f>
        <v>3.8323116472216728E-2</v>
      </c>
      <c r="E13" s="39">
        <v>1055</v>
      </c>
      <c r="F13" s="38">
        <f>E13/E17</f>
        <v>3.1603858366784497E-2</v>
      </c>
      <c r="G13" s="39">
        <v>448</v>
      </c>
      <c r="H13" s="18">
        <f>G13/G17</f>
        <v>3.027027027027027E-2</v>
      </c>
      <c r="I13" s="19">
        <f t="shared" si="4"/>
        <v>-607</v>
      </c>
      <c r="J13" s="20">
        <f t="shared" si="5"/>
        <v>-0.57535545023696677</v>
      </c>
      <c r="K13" s="19">
        <f t="shared" si="6"/>
        <v>-521</v>
      </c>
      <c r="L13" s="21">
        <f t="shared" si="0"/>
        <v>-0.53766769865841069</v>
      </c>
      <c r="M13" s="7"/>
      <c r="N13" s="11">
        <v>11</v>
      </c>
      <c r="O13" s="13">
        <f t="shared" si="1"/>
        <v>1250</v>
      </c>
      <c r="P13" s="14">
        <f t="shared" si="2"/>
        <v>2293</v>
      </c>
      <c r="Q13" s="14">
        <f t="shared" si="3"/>
        <v>814</v>
      </c>
    </row>
    <row r="14" spans="1:17" x14ac:dyDescent="0.2">
      <c r="A14" s="34">
        <v>9</v>
      </c>
      <c r="B14" s="25" t="s">
        <v>15</v>
      </c>
      <c r="C14" s="39">
        <v>6012</v>
      </c>
      <c r="D14" s="38">
        <f>C14/C17</f>
        <v>0.2377694285149298</v>
      </c>
      <c r="E14" s="39">
        <v>6864</v>
      </c>
      <c r="F14" s="38">
        <f>E14/E17</f>
        <v>0.20561979509915523</v>
      </c>
      <c r="G14" s="39">
        <v>2994</v>
      </c>
      <c r="H14" s="18">
        <f>G14/G17</f>
        <v>0.20229729729729728</v>
      </c>
      <c r="I14" s="19">
        <f t="shared" si="4"/>
        <v>-3870</v>
      </c>
      <c r="J14" s="20">
        <f t="shared" si="5"/>
        <v>-0.56381118881118886</v>
      </c>
      <c r="K14" s="19">
        <f t="shared" si="6"/>
        <v>-3018</v>
      </c>
      <c r="L14" s="21">
        <f t="shared" si="0"/>
        <v>-0.50199600798403199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42</v>
      </c>
      <c r="D15" s="38">
        <f>C15/C17</f>
        <v>1.6610638718607871E-3</v>
      </c>
      <c r="E15" s="39">
        <v>89</v>
      </c>
      <c r="F15" s="38">
        <f>E15/E17</f>
        <v>2.6661074830747109E-3</v>
      </c>
      <c r="G15" s="39">
        <v>38</v>
      </c>
      <c r="H15" s="18">
        <f>G15/G17</f>
        <v>2.5675675675675674E-3</v>
      </c>
      <c r="I15" s="19">
        <f t="shared" si="4"/>
        <v>-51</v>
      </c>
      <c r="J15" s="20">
        <f t="shared" si="5"/>
        <v>-0.5730337078651685</v>
      </c>
      <c r="K15" s="19">
        <f t="shared" si="6"/>
        <v>-4</v>
      </c>
      <c r="L15" s="21">
        <f t="shared" si="0"/>
        <v>-9.5238095238095233E-2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49">
        <v>1250</v>
      </c>
      <c r="D16" s="50">
        <f>C16/C17</f>
        <v>4.943642475776152E-2</v>
      </c>
      <c r="E16" s="49">
        <v>2293</v>
      </c>
      <c r="F16" s="50">
        <f>E16/E17</f>
        <v>6.8689713018992266E-2</v>
      </c>
      <c r="G16" s="49">
        <v>814</v>
      </c>
      <c r="H16" s="18">
        <f>G16/G17</f>
        <v>5.5E-2</v>
      </c>
      <c r="I16" s="19">
        <f t="shared" si="4"/>
        <v>-1479</v>
      </c>
      <c r="J16" s="20">
        <f t="shared" si="5"/>
        <v>-0.64500654164849547</v>
      </c>
      <c r="K16" s="19">
        <f t="shared" si="6"/>
        <v>-436</v>
      </c>
      <c r="L16" s="21">
        <f t="shared" si="0"/>
        <v>-0.3488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25285</v>
      </c>
      <c r="D17" s="22">
        <f>C17/C17</f>
        <v>1</v>
      </c>
      <c r="E17" s="23">
        <f>SUM(E6:E16)</f>
        <v>33382</v>
      </c>
      <c r="F17" s="40">
        <f>E17/E17</f>
        <v>1</v>
      </c>
      <c r="G17" s="23">
        <f>SUM(G6:G16)</f>
        <v>14800</v>
      </c>
      <c r="H17" s="40">
        <f>G17/G17</f>
        <v>1</v>
      </c>
      <c r="I17" s="23">
        <f t="shared" si="4"/>
        <v>-18582</v>
      </c>
      <c r="J17" s="22">
        <f t="shared" si="5"/>
        <v>-0.55664729494937393</v>
      </c>
      <c r="K17" s="23">
        <f t="shared" si="6"/>
        <v>-10485</v>
      </c>
      <c r="L17" s="24">
        <f t="shared" ref="L17" si="7">K17/C17</f>
        <v>-0.41467273086810363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2022-01-03T09:40:28Z</cp:lastPrinted>
  <dcterms:created xsi:type="dcterms:W3CDTF">2003-06-02T05:51:50Z</dcterms:created>
  <dcterms:modified xsi:type="dcterms:W3CDTF">2022-01-03T09:40:32Z</dcterms:modified>
</cp:coreProperties>
</file>